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02\Desktop\PORTAL\"/>
    </mc:Choice>
  </mc:AlternateContent>
  <xr:revisionPtr revIDLastSave="0" documentId="13_ncr:1_{FDAFC924-A139-4CEF-9C4A-0DAAC4590922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OTAL POR GRUPO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" i="3" l="1"/>
  <c r="B15" i="3" s="1"/>
  <c r="I29" i="3"/>
  <c r="B14" i="3" s="1"/>
  <c r="H29" i="3"/>
  <c r="B13" i="3" s="1"/>
  <c r="G29" i="3"/>
  <c r="B12" i="3" s="1"/>
  <c r="F29" i="3"/>
  <c r="B11" i="3" s="1"/>
  <c r="E29" i="3"/>
  <c r="B7" i="3"/>
  <c r="E30" i="3" l="1"/>
  <c r="B10" i="3"/>
  <c r="B16" i="3" s="1"/>
</calcChain>
</file>

<file path=xl/sharedStrings.xml><?xml version="1.0" encoding="utf-8"?>
<sst xmlns="http://schemas.openxmlformats.org/spreadsheetml/2006/main" count="53" uniqueCount="52">
  <si>
    <t>TOTAL</t>
  </si>
  <si>
    <t>CORONAVAC</t>
  </si>
  <si>
    <t>ASTRAZENECA</t>
  </si>
  <si>
    <t>PFIZER</t>
  </si>
  <si>
    <t>JANSSEN</t>
  </si>
  <si>
    <t>GRUPO PRIORITÁRIO</t>
  </si>
  <si>
    <t>TRABALHADORES DA SAÚDE</t>
  </si>
  <si>
    <t>PESSOAS  DE 60 ANOS OU MAIS INSTITUCIONALIZADAS</t>
  </si>
  <si>
    <t>PESSOAS COM 85 ANOS OU MAIS</t>
  </si>
  <si>
    <t>PESSOAS COM 80 A 84 ANOS</t>
  </si>
  <si>
    <t>PESSOAS COM 75 A 79 ANOS</t>
  </si>
  <si>
    <t>PESSOAS COM 70 A 74 ANOS</t>
  </si>
  <si>
    <t>PESSOAS COM 65 A 69 ANOS</t>
  </si>
  <si>
    <t>PESSOAS DE 60 A 64 ANOS</t>
  </si>
  <si>
    <t>PESSOAS COM COMORBIDADES</t>
  </si>
  <si>
    <t>POPULAÇÃO GERAL 55 A 59 ANOS</t>
  </si>
  <si>
    <t>POPULAÇÃO GERAL 50 A 54 ANOS</t>
  </si>
  <si>
    <t>POPULAÇÃO GERAL 45 A 49 ANOS</t>
  </si>
  <si>
    <t>POPULAÇÃO GERAL 40 A 44 ANOS</t>
  </si>
  <si>
    <t>POPULAÇÃO GERAL 35 A 39 ANOS</t>
  </si>
  <si>
    <t>POPULAÇÃO GERAL 30 A 34 ANOS</t>
  </si>
  <si>
    <t>POPULAÇÃO GERAL 25 A 29 ANOS</t>
  </si>
  <si>
    <t>TRABALHADORES (EXCETO SAÚDE)</t>
  </si>
  <si>
    <t>POPULAÇÃO EM SITUAÇÃO DE RUA</t>
  </si>
  <si>
    <t>POPULAÇÃO INDÍGENA</t>
  </si>
  <si>
    <t>DOSE ÚNICA</t>
  </si>
  <si>
    <t>DOSE 01</t>
  </si>
  <si>
    <t>DOSE 02</t>
  </si>
  <si>
    <t>DOSES APLICADAS</t>
  </si>
  <si>
    <t>DOSES RECEBIDAS</t>
  </si>
  <si>
    <t>POPULAÇÃO GERAL 18 A 24 ANOS</t>
  </si>
  <si>
    <t>TOTAL DE DOSES RECEBIDAS</t>
  </si>
  <si>
    <t>ADOLESCENTES DE 12-17 ANOS</t>
  </si>
  <si>
    <t>TOTAL DE DOSES APLICADAS</t>
  </si>
  <si>
    <t>PESSOAS COM DEFICIÊNCIA  INSTITUCIONALIZADAS</t>
  </si>
  <si>
    <t>CRIANÇAS DE 05-11 ANOS</t>
  </si>
  <si>
    <t>REF</t>
  </si>
  <si>
    <t>DA</t>
  </si>
  <si>
    <t>PESSOAS EM PRIVAÇÃO DE LIBERDADE</t>
  </si>
  <si>
    <t>VACINADOS - DOSE 01</t>
  </si>
  <si>
    <t>VACINADOS - DOSE ÚNICA</t>
  </si>
  <si>
    <t>VACINADOS - DOSE 02</t>
  </si>
  <si>
    <t>VACINADOS - REFORÇO</t>
  </si>
  <si>
    <t>VACINADOS - DOSE ADICIONAL</t>
  </si>
  <si>
    <t>PFIZER PEDIÁTRICA</t>
  </si>
  <si>
    <t>R2</t>
  </si>
  <si>
    <t>VACINADOS - 2º REFORÇO</t>
  </si>
  <si>
    <t>CRIANÇAS DE 03-04 ANOS</t>
  </si>
  <si>
    <t>*Doses recebidas até 04/08/2022</t>
  </si>
  <si>
    <t>ATUALIZAÇÃO EM 05/09/2022</t>
  </si>
  <si>
    <t>DOSES APLICADAS NO PERÍODO DE 19/01/2021 À 05/09/2022</t>
  </si>
  <si>
    <t>*Atualizado em 05/09/2022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</si>
</sst>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Calibri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3" fontId="1" fillId="0" borderId="0" xfId="0" applyNumberFormat="1" applyFont="1" applyFill="1" applyBorder="1">
      <alignment vertical="center"/>
    </xf>
    <xf numFmtId="3" fontId="1" fillId="2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3" fontId="2" fillId="0" borderId="1" xfId="0" applyNumberFormat="1" applyFont="1" applyFill="1" applyBorder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0" fontId="6" fillId="3" borderId="1" xfId="0" applyFont="1" applyFill="1" applyBorder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FA54-1D83-46D0-A045-711A761E430E}">
  <dimension ref="A1:L30"/>
  <sheetViews>
    <sheetView tabSelected="1" zoomScale="80" zoomScaleNormal="80" workbookViewId="0">
      <selection activeCell="A9" sqref="A9:B9"/>
    </sheetView>
  </sheetViews>
  <sheetFormatPr defaultRowHeight="12.75"/>
  <cols>
    <col min="1" max="1" width="35.140625" bestFit="1" customWidth="1"/>
    <col min="2" max="2" width="11" bestFit="1" customWidth="1"/>
    <col min="4" max="4" width="50.28515625" bestFit="1" customWidth="1"/>
    <col min="5" max="5" width="12.5703125" bestFit="1" customWidth="1"/>
    <col min="6" max="6" width="10" bestFit="1" customWidth="1"/>
    <col min="9" max="9" width="10" bestFit="1" customWidth="1"/>
    <col min="10" max="10" width="10" style="16" bestFit="1" customWidth="1"/>
  </cols>
  <sheetData>
    <row r="1" spans="1:12" ht="15">
      <c r="A1" s="25" t="s">
        <v>29</v>
      </c>
      <c r="B1" s="25"/>
      <c r="D1" s="28" t="s">
        <v>50</v>
      </c>
      <c r="E1" s="29"/>
      <c r="F1" s="29"/>
      <c r="G1" s="29"/>
      <c r="H1" s="29"/>
      <c r="I1" s="29"/>
      <c r="J1" s="30"/>
    </row>
    <row r="2" spans="1:12" ht="15">
      <c r="A2" s="1" t="s">
        <v>1</v>
      </c>
      <c r="B2" s="9">
        <v>318725</v>
      </c>
      <c r="D2" s="31" t="s">
        <v>5</v>
      </c>
      <c r="E2" s="28" t="s">
        <v>28</v>
      </c>
      <c r="F2" s="29"/>
      <c r="G2" s="29"/>
      <c r="H2" s="29"/>
      <c r="I2" s="29"/>
      <c r="J2" s="30"/>
    </row>
    <row r="3" spans="1:12" ht="14.25" customHeight="1">
      <c r="A3" s="1" t="s">
        <v>2</v>
      </c>
      <c r="B3" s="9">
        <v>388243</v>
      </c>
      <c r="D3" s="32"/>
      <c r="E3" s="12" t="s">
        <v>25</v>
      </c>
      <c r="F3" s="12" t="s">
        <v>26</v>
      </c>
      <c r="G3" s="12" t="s">
        <v>27</v>
      </c>
      <c r="H3" s="12" t="s">
        <v>37</v>
      </c>
      <c r="I3" s="12" t="s">
        <v>36</v>
      </c>
      <c r="J3" s="15" t="s">
        <v>45</v>
      </c>
    </row>
    <row r="4" spans="1:12" ht="14.25">
      <c r="A4" s="1" t="s">
        <v>3</v>
      </c>
      <c r="B4" s="9">
        <v>618796</v>
      </c>
      <c r="D4" s="18" t="s">
        <v>7</v>
      </c>
      <c r="E4" s="19">
        <v>1</v>
      </c>
      <c r="F4" s="19">
        <v>683</v>
      </c>
      <c r="G4" s="19">
        <v>690</v>
      </c>
      <c r="H4" s="19">
        <v>0</v>
      </c>
      <c r="I4" s="19">
        <v>601</v>
      </c>
      <c r="J4" s="20">
        <v>303</v>
      </c>
    </row>
    <row r="5" spans="1:12" ht="14.25">
      <c r="A5" s="1" t="s">
        <v>44</v>
      </c>
      <c r="B5" s="9">
        <v>46280</v>
      </c>
      <c r="D5" s="18" t="s">
        <v>34</v>
      </c>
      <c r="E5" s="21">
        <v>0</v>
      </c>
      <c r="F5" s="19">
        <v>33</v>
      </c>
      <c r="G5" s="19">
        <v>31</v>
      </c>
      <c r="H5" s="19">
        <v>0</v>
      </c>
      <c r="I5" s="19">
        <v>34</v>
      </c>
      <c r="J5" s="20">
        <v>38</v>
      </c>
    </row>
    <row r="6" spans="1:12" ht="14.25">
      <c r="A6" s="1" t="s">
        <v>4</v>
      </c>
      <c r="B6" s="9">
        <v>104935</v>
      </c>
      <c r="D6" s="18" t="s">
        <v>6</v>
      </c>
      <c r="E6" s="19">
        <v>5</v>
      </c>
      <c r="F6" s="19">
        <v>11846</v>
      </c>
      <c r="G6" s="19">
        <v>11113</v>
      </c>
      <c r="H6" s="19">
        <v>0</v>
      </c>
      <c r="I6" s="19">
        <v>8228</v>
      </c>
      <c r="J6" s="20">
        <v>3434</v>
      </c>
    </row>
    <row r="7" spans="1:12" ht="15">
      <c r="A7" s="7" t="s">
        <v>31</v>
      </c>
      <c r="B7" s="5">
        <f>SUM(B2:B6)</f>
        <v>1476979</v>
      </c>
      <c r="D7" s="18" t="s">
        <v>8</v>
      </c>
      <c r="E7" s="19">
        <v>2</v>
      </c>
      <c r="F7" s="19">
        <v>4859</v>
      </c>
      <c r="G7" s="19">
        <v>3645</v>
      </c>
      <c r="H7" s="19">
        <v>0</v>
      </c>
      <c r="I7" s="19">
        <v>2707</v>
      </c>
      <c r="J7" s="20">
        <v>2116</v>
      </c>
    </row>
    <row r="8" spans="1:12" ht="15">
      <c r="A8" s="8" t="s">
        <v>48</v>
      </c>
      <c r="B8" s="4"/>
      <c r="D8" s="18" t="s">
        <v>9</v>
      </c>
      <c r="E8" s="19">
        <v>5</v>
      </c>
      <c r="F8" s="19">
        <v>6200</v>
      </c>
      <c r="G8" s="19">
        <v>5660</v>
      </c>
      <c r="H8" s="19">
        <v>0</v>
      </c>
      <c r="I8" s="19">
        <v>4373</v>
      </c>
      <c r="J8" s="20">
        <v>3096</v>
      </c>
    </row>
    <row r="9" spans="1:12" ht="15">
      <c r="A9" s="26" t="s">
        <v>28</v>
      </c>
      <c r="B9" s="27"/>
      <c r="D9" s="18" t="s">
        <v>10</v>
      </c>
      <c r="E9" s="19">
        <v>4</v>
      </c>
      <c r="F9" s="19">
        <v>10108</v>
      </c>
      <c r="G9" s="19">
        <v>9642</v>
      </c>
      <c r="H9" s="19">
        <v>0</v>
      </c>
      <c r="I9" s="19">
        <v>7886</v>
      </c>
      <c r="J9" s="20">
        <v>5316</v>
      </c>
    </row>
    <row r="10" spans="1:12" ht="14.25">
      <c r="A10" s="6" t="s">
        <v>40</v>
      </c>
      <c r="B10" s="13">
        <f>E29</f>
        <v>3556</v>
      </c>
      <c r="D10" s="18" t="s">
        <v>11</v>
      </c>
      <c r="E10" s="19">
        <v>13</v>
      </c>
      <c r="F10" s="19">
        <v>15823</v>
      </c>
      <c r="G10" s="19">
        <v>15268</v>
      </c>
      <c r="H10" s="19">
        <v>0</v>
      </c>
      <c r="I10" s="19">
        <v>12832</v>
      </c>
      <c r="J10" s="20">
        <v>8898</v>
      </c>
    </row>
    <row r="11" spans="1:12" ht="14.25">
      <c r="A11" s="2" t="s">
        <v>39</v>
      </c>
      <c r="B11" s="14">
        <f>F29</f>
        <v>559891</v>
      </c>
      <c r="D11" s="18" t="s">
        <v>12</v>
      </c>
      <c r="E11" s="19">
        <v>25</v>
      </c>
      <c r="F11" s="19">
        <v>22063</v>
      </c>
      <c r="G11" s="19">
        <v>21522</v>
      </c>
      <c r="H11" s="19">
        <v>0</v>
      </c>
      <c r="I11" s="19">
        <v>18296</v>
      </c>
      <c r="J11" s="20">
        <v>12299</v>
      </c>
    </row>
    <row r="12" spans="1:12" ht="14.25">
      <c r="A12" s="2" t="s">
        <v>41</v>
      </c>
      <c r="B12" s="14">
        <f>G29</f>
        <v>499858</v>
      </c>
      <c r="D12" s="18" t="s">
        <v>13</v>
      </c>
      <c r="E12" s="19">
        <v>45</v>
      </c>
      <c r="F12" s="19">
        <v>28665</v>
      </c>
      <c r="G12" s="19">
        <v>27788</v>
      </c>
      <c r="H12" s="19">
        <v>0</v>
      </c>
      <c r="I12" s="19">
        <v>23856</v>
      </c>
      <c r="J12" s="20">
        <v>12487</v>
      </c>
    </row>
    <row r="13" spans="1:12" ht="14.25">
      <c r="A13" s="2" t="s">
        <v>43</v>
      </c>
      <c r="B13" s="14">
        <f>H29</f>
        <v>9400</v>
      </c>
      <c r="D13" s="18" t="s">
        <v>14</v>
      </c>
      <c r="E13" s="19">
        <v>65</v>
      </c>
      <c r="F13" s="19">
        <v>37198</v>
      </c>
      <c r="G13" s="19">
        <v>35591</v>
      </c>
      <c r="H13" s="19">
        <v>9400</v>
      </c>
      <c r="I13" s="19">
        <v>21085</v>
      </c>
      <c r="J13" s="20">
        <v>5912</v>
      </c>
    </row>
    <row r="14" spans="1:12" ht="14.25">
      <c r="A14" s="2" t="s">
        <v>42</v>
      </c>
      <c r="B14" s="14">
        <f>I29</f>
        <v>310645</v>
      </c>
      <c r="D14" s="18" t="s">
        <v>15</v>
      </c>
      <c r="E14" s="19">
        <v>71</v>
      </c>
      <c r="F14" s="19">
        <v>26102</v>
      </c>
      <c r="G14" s="19">
        <v>24940</v>
      </c>
      <c r="H14" s="19">
        <v>0</v>
      </c>
      <c r="I14" s="19">
        <v>19941</v>
      </c>
      <c r="J14" s="20">
        <v>7770</v>
      </c>
      <c r="L14" s="17"/>
    </row>
    <row r="15" spans="1:12" ht="14.25">
      <c r="A15" s="2" t="s">
        <v>46</v>
      </c>
      <c r="B15" s="14">
        <f>J29</f>
        <v>81527</v>
      </c>
      <c r="D15" s="18" t="s">
        <v>16</v>
      </c>
      <c r="E15" s="19">
        <v>103</v>
      </c>
      <c r="F15" s="19">
        <v>30190</v>
      </c>
      <c r="G15" s="19">
        <v>28563</v>
      </c>
      <c r="H15" s="19">
        <v>0</v>
      </c>
      <c r="I15" s="19">
        <v>21641</v>
      </c>
      <c r="J15" s="20">
        <v>6725</v>
      </c>
    </row>
    <row r="16" spans="1:12" ht="15">
      <c r="A16" s="11" t="s">
        <v>33</v>
      </c>
      <c r="B16" s="10">
        <f>SUM(B10:B15)</f>
        <v>1464877</v>
      </c>
      <c r="D16" s="18" t="s">
        <v>17</v>
      </c>
      <c r="E16" s="19">
        <v>136</v>
      </c>
      <c r="F16" s="19">
        <v>34359</v>
      </c>
      <c r="G16" s="19">
        <v>32211</v>
      </c>
      <c r="H16" s="19">
        <v>0</v>
      </c>
      <c r="I16" s="19">
        <v>23193</v>
      </c>
      <c r="J16" s="20">
        <v>5430</v>
      </c>
    </row>
    <row r="17" spans="1:10" ht="14.25">
      <c r="A17" s="3" t="s">
        <v>51</v>
      </c>
      <c r="B17" s="3"/>
      <c r="D17" s="18" t="s">
        <v>18</v>
      </c>
      <c r="E17" s="19">
        <v>230</v>
      </c>
      <c r="F17" s="19">
        <v>35850</v>
      </c>
      <c r="G17" s="19">
        <v>33326</v>
      </c>
      <c r="H17" s="19">
        <v>0</v>
      </c>
      <c r="I17" s="19">
        <v>23692</v>
      </c>
      <c r="J17" s="20">
        <v>4581</v>
      </c>
    </row>
    <row r="18" spans="1:10" ht="14.25">
      <c r="D18" s="18" t="s">
        <v>19</v>
      </c>
      <c r="E18" s="19">
        <v>465</v>
      </c>
      <c r="F18" s="19">
        <v>35492</v>
      </c>
      <c r="G18" s="19">
        <v>32884</v>
      </c>
      <c r="H18" s="19">
        <v>0</v>
      </c>
      <c r="I18" s="19">
        <v>22238</v>
      </c>
      <c r="J18" s="20">
        <v>0</v>
      </c>
    </row>
    <row r="19" spans="1:10" ht="14.25">
      <c r="D19" s="18" t="s">
        <v>20</v>
      </c>
      <c r="E19" s="19">
        <v>1094</v>
      </c>
      <c r="F19" s="19">
        <v>34261</v>
      </c>
      <c r="G19" s="19">
        <v>31183</v>
      </c>
      <c r="H19" s="19">
        <v>0</v>
      </c>
      <c r="I19" s="19">
        <v>20149</v>
      </c>
      <c r="J19" s="20">
        <v>0</v>
      </c>
    </row>
    <row r="20" spans="1:10" ht="14.25">
      <c r="D20" s="18" t="s">
        <v>21</v>
      </c>
      <c r="E20" s="19">
        <v>543</v>
      </c>
      <c r="F20" s="19">
        <v>35264</v>
      </c>
      <c r="G20" s="19">
        <v>31874</v>
      </c>
      <c r="H20" s="19">
        <v>0</v>
      </c>
      <c r="I20" s="19">
        <v>19045</v>
      </c>
      <c r="J20" s="20">
        <v>0</v>
      </c>
    </row>
    <row r="21" spans="1:10" ht="14.25">
      <c r="D21" s="18" t="s">
        <v>30</v>
      </c>
      <c r="E21" s="19">
        <v>626</v>
      </c>
      <c r="F21" s="19">
        <v>53354</v>
      </c>
      <c r="G21" s="19">
        <v>47873</v>
      </c>
      <c r="H21" s="19">
        <v>0</v>
      </c>
      <c r="I21" s="19">
        <v>27537</v>
      </c>
      <c r="J21" s="20">
        <v>0</v>
      </c>
    </row>
    <row r="22" spans="1:10" ht="14.25">
      <c r="D22" s="18" t="s">
        <v>32</v>
      </c>
      <c r="E22" s="19">
        <v>0</v>
      </c>
      <c r="F22" s="19">
        <v>48447</v>
      </c>
      <c r="G22" s="19">
        <v>42595</v>
      </c>
      <c r="H22" s="19">
        <v>0</v>
      </c>
      <c r="I22" s="19">
        <v>8020</v>
      </c>
      <c r="J22" s="20">
        <v>0</v>
      </c>
    </row>
    <row r="23" spans="1:10" ht="14.25">
      <c r="D23" s="18" t="s">
        <v>35</v>
      </c>
      <c r="E23" s="19">
        <v>0</v>
      </c>
      <c r="F23" s="19">
        <v>47547</v>
      </c>
      <c r="G23" s="19">
        <v>25728</v>
      </c>
      <c r="H23" s="19">
        <v>0</v>
      </c>
      <c r="I23" s="19">
        <v>0</v>
      </c>
      <c r="J23" s="20">
        <v>0</v>
      </c>
    </row>
    <row r="24" spans="1:10" ht="14.25">
      <c r="D24" s="18" t="s">
        <v>47</v>
      </c>
      <c r="E24" s="19">
        <v>0</v>
      </c>
      <c r="F24" s="19">
        <v>1599</v>
      </c>
      <c r="G24" s="19">
        <v>126</v>
      </c>
      <c r="H24" s="19">
        <v>0</v>
      </c>
      <c r="I24" s="19">
        <v>0</v>
      </c>
      <c r="J24" s="20">
        <v>0</v>
      </c>
    </row>
    <row r="25" spans="1:10" ht="14.25">
      <c r="D25" s="18" t="s">
        <v>22</v>
      </c>
      <c r="E25" s="19">
        <v>54</v>
      </c>
      <c r="F25" s="19">
        <v>39660</v>
      </c>
      <c r="G25" s="19">
        <v>37444</v>
      </c>
      <c r="H25" s="19">
        <v>0</v>
      </c>
      <c r="I25" s="19">
        <v>25169</v>
      </c>
      <c r="J25" s="20">
        <v>3112</v>
      </c>
    </row>
    <row r="26" spans="1:10" ht="14.25">
      <c r="D26" s="18" t="s">
        <v>38</v>
      </c>
      <c r="E26" s="19">
        <v>0</v>
      </c>
      <c r="F26" s="19">
        <v>59</v>
      </c>
      <c r="G26" s="19">
        <v>42</v>
      </c>
      <c r="H26" s="19">
        <v>0</v>
      </c>
      <c r="I26" s="19">
        <v>7</v>
      </c>
      <c r="J26" s="20">
        <v>1</v>
      </c>
    </row>
    <row r="27" spans="1:10" ht="14.25">
      <c r="D27" s="18" t="s">
        <v>23</v>
      </c>
      <c r="E27" s="19">
        <v>69</v>
      </c>
      <c r="F27" s="19">
        <v>208</v>
      </c>
      <c r="G27" s="19">
        <v>101</v>
      </c>
      <c r="H27" s="19">
        <v>0</v>
      </c>
      <c r="I27" s="19">
        <v>102</v>
      </c>
      <c r="J27" s="20">
        <v>8</v>
      </c>
    </row>
    <row r="28" spans="1:10" ht="14.25">
      <c r="D28" s="18" t="s">
        <v>24</v>
      </c>
      <c r="E28" s="19">
        <v>0</v>
      </c>
      <c r="F28" s="19">
        <v>21</v>
      </c>
      <c r="G28" s="19">
        <v>18</v>
      </c>
      <c r="H28" s="19">
        <v>0</v>
      </c>
      <c r="I28" s="19">
        <v>13</v>
      </c>
      <c r="J28" s="20">
        <v>1</v>
      </c>
    </row>
    <row r="29" spans="1:10" ht="15">
      <c r="D29" s="7" t="s">
        <v>49</v>
      </c>
      <c r="E29" s="33">
        <f t="shared" ref="E29:J29" si="0">SUM(E4:E28)</f>
        <v>3556</v>
      </c>
      <c r="F29" s="33">
        <f t="shared" si="0"/>
        <v>559891</v>
      </c>
      <c r="G29" s="33">
        <f t="shared" si="0"/>
        <v>499858</v>
      </c>
      <c r="H29" s="33">
        <f t="shared" si="0"/>
        <v>9400</v>
      </c>
      <c r="I29" s="33">
        <f t="shared" si="0"/>
        <v>310645</v>
      </c>
      <c r="J29" s="33">
        <f t="shared" si="0"/>
        <v>81527</v>
      </c>
    </row>
    <row r="30" spans="1:10" ht="15">
      <c r="D30" s="7" t="s">
        <v>0</v>
      </c>
      <c r="E30" s="22">
        <f>E29+F29+G29+I29+H29+J29</f>
        <v>1464877</v>
      </c>
      <c r="F30" s="23"/>
      <c r="G30" s="23"/>
      <c r="H30" s="23"/>
      <c r="I30" s="23"/>
      <c r="J30" s="24"/>
    </row>
  </sheetData>
  <mergeCells count="6">
    <mergeCell ref="E30:J30"/>
    <mergeCell ref="A1:B1"/>
    <mergeCell ref="A9:B9"/>
    <mergeCell ref="D1:J1"/>
    <mergeCell ref="D2:D3"/>
    <mergeCell ref="E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TOTAL POR GRUPO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pricylla.xavier</dc:creator>
  <cp:lastModifiedBy>02</cp:lastModifiedBy>
  <dcterms:created xsi:type="dcterms:W3CDTF">2021-03-19T14:23:00Z</dcterms:created>
  <dcterms:modified xsi:type="dcterms:W3CDTF">2022-09-06T20:25:24Z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1046-10.2.0.7587</vt:lpwstr>
  </property>
</Properties>
</file>