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TOTAL POR GRUPO" sheetId="3" r:id="rId1"/>
  </sheets>
  <calcPr calcId="144525"/>
</workbook>
</file>

<file path=xl/sharedStrings.xml><?xml version="1.0" encoding="utf-8"?>
<sst xmlns="http://schemas.openxmlformats.org/spreadsheetml/2006/main" count="68" uniqueCount="66">
  <si>
    <t>Lista de pessoas vacinadas - Covid-19 em Jaboatão dos Guararapes</t>
  </si>
  <si>
    <r>
      <t>Última atualização:</t>
    </r>
    <r>
      <rPr>
        <b/>
        <sz val="16"/>
        <color rgb="FFFF0000"/>
        <rFont val="Arial"/>
        <charset val="134"/>
      </rPr>
      <t xml:space="preserve"> 31.03.2023</t>
    </r>
  </si>
  <si>
    <t>DOSES APLICADAS NO PERÍODO DE 19/01/2021 À 31/03/2023</t>
  </si>
  <si>
    <t>Secretaria Municipal de Saúde</t>
  </si>
  <si>
    <t xml:space="preserve">Endereço: </t>
  </si>
  <si>
    <t xml:space="preserve">Telefone: </t>
  </si>
  <si>
    <t>DOSES RECEBIDAS</t>
  </si>
  <si>
    <t>CORONAVAC</t>
  </si>
  <si>
    <t>GRUPO PRIORITÁRIO</t>
  </si>
  <si>
    <t>DOSES APLICADAS</t>
  </si>
  <si>
    <t>ASTRAZENECA</t>
  </si>
  <si>
    <t>DOSE ÚNICA</t>
  </si>
  <si>
    <t>DOSE 01</t>
  </si>
  <si>
    <t>DOSE 02</t>
  </si>
  <si>
    <t>DOSE 03</t>
  </si>
  <si>
    <t>DA</t>
  </si>
  <si>
    <t>REF</t>
  </si>
  <si>
    <t>R2</t>
  </si>
  <si>
    <t>R3</t>
  </si>
  <si>
    <t>BIVALENTE</t>
  </si>
  <si>
    <t>PFIZER</t>
  </si>
  <si>
    <t>PESSOAS  DE 60 ANOS OU MAIS INSTITUCIONALIZADAS</t>
  </si>
  <si>
    <t>PFIZER PEDIÁTRICA</t>
  </si>
  <si>
    <t>PESSOAS COM DEFICIÊNCIA  INSTITUCIONALIZADAS</t>
  </si>
  <si>
    <t>PIZER BABY</t>
  </si>
  <si>
    <t>TRABALHADORES DA SAÚDE</t>
  </si>
  <si>
    <t>JANSSEN</t>
  </si>
  <si>
    <t>PESSOAS COM 85 ANOS OU MAIS</t>
  </si>
  <si>
    <t>PFIZER BIVALENTE</t>
  </si>
  <si>
    <t>PESSOAS COM 80 A 84 ANOS</t>
  </si>
  <si>
    <t>TOTAL DE DOSES RECEBIDAS</t>
  </si>
  <si>
    <t>PESSOAS COM 75 A 79 ANOS</t>
  </si>
  <si>
    <t>*Doses recebidas até 31/03/2023</t>
  </si>
  <si>
    <t>PESSOAS COM 70 A 74 ANOS</t>
  </si>
  <si>
    <t>PESSOAS COM 65 A 69 ANOS</t>
  </si>
  <si>
    <t>VACINADOS - DOSE ÚNICA</t>
  </si>
  <si>
    <t>PESSOAS DE 60 A 64 ANOS</t>
  </si>
  <si>
    <t>VACINADOS - DOSE 01</t>
  </si>
  <si>
    <t>PESSOAS COM COMORBIDADES</t>
  </si>
  <si>
    <t>VACINADOS - DOSE 02</t>
  </si>
  <si>
    <t>POPULAÇÃO GERAL 55 A 59 ANOS</t>
  </si>
  <si>
    <t>VACINADOS - DOSE 03</t>
  </si>
  <si>
    <t>POPULAÇÃO GERAL 50 A 54 ANOS</t>
  </si>
  <si>
    <t>VACINADOS - DOSE ADICIONAL</t>
  </si>
  <si>
    <t>POPULAÇÃO GERAL 45 A 49 ANOS</t>
  </si>
  <si>
    <t>VACINADOS - REFORÇO</t>
  </si>
  <si>
    <t>POPULAÇÃO GERAL 40 A 44 ANOS</t>
  </si>
  <si>
    <t>VACINADOS - 2º REFORÇO</t>
  </si>
  <si>
    <t>POPULAÇÃO GERAL 35 A 39 ANOS</t>
  </si>
  <si>
    <t>VACINADOS - 5ª DOSE</t>
  </si>
  <si>
    <t>POPULAÇÃO GERAL 30 A 34 ANOS</t>
  </si>
  <si>
    <t>VACINADOS - REFORÇO BIVALENTE</t>
  </si>
  <si>
    <t>POPULAÇÃO GERAL 25 A 29 ANOS</t>
  </si>
  <si>
    <t>TOTAL DE DOSES APLICADAS</t>
  </si>
  <si>
    <t>POPULAÇÃO GERAL 18 A 24 ANOS</t>
  </si>
  <si>
    <t>*Atualizado em 31/03/2023</t>
  </si>
  <si>
    <t>ADOLESCENTES DE 12-17 ANOS</t>
  </si>
  <si>
    <t>CRIANÇAS DE 05-11 ANOS</t>
  </si>
  <si>
    <t>CRIANÇAS DE 03-04 ANOS</t>
  </si>
  <si>
    <t>CRIANÇAS DE 06M-02 ANOS</t>
  </si>
  <si>
    <t>TRABALHADORES (EXCETO SAÚDE)</t>
  </si>
  <si>
    <t>PESSOAS EM PRIVAÇÃO DE LIBERDADE</t>
  </si>
  <si>
    <t>POPULAÇÃO EM SITUAÇÃO DE RUA</t>
  </si>
  <si>
    <t>POPULAÇÃO INDÍGENA</t>
  </si>
  <si>
    <t>ATUALIZAÇÃO EM 31/03/2023</t>
  </si>
  <si>
    <t>TOTAL</t>
  </si>
</sst>
</file>

<file path=xl/styles.xml><?xml version="1.0" encoding="utf-8"?>
<styleSheet xmlns="http://schemas.openxmlformats.org/spreadsheetml/2006/main">
  <numFmts count="5">
    <numFmt numFmtId="176" formatCode="_-&quot;R$&quot;\ * #,##0.00_-;\-&quot;R$&quot;\ * #,##0.00_-;_-&quot;R$&quot;\ * &quot;-&quot;??_-;_-@_-"/>
    <numFmt numFmtId="177" formatCode="_-&quot;R$&quot;\ * #,##0_-;\-&quot;R$&quot;\ * #,##0_-;_-&quot;R$&quot;\ * &quot;-&quot;_-;_-@_-"/>
    <numFmt numFmtId="178" formatCode="_-* #,##0.00_-;\-* #,##0.00_-;_-* &quot;-&quot;??_-;_-@_-"/>
    <numFmt numFmtId="179" formatCode="00000000000"/>
    <numFmt numFmtId="180" formatCode="_-* #,##0_-;\-* #,##0_-;_-* &quot;-&quot;_-;_-@_-"/>
  </numFmts>
  <fonts count="32">
    <font>
      <sz val="10"/>
      <color theme="1"/>
      <name val="Calibri"/>
      <charset val="134"/>
      <scheme val="minor"/>
    </font>
    <font>
      <sz val="11"/>
      <color theme="1"/>
      <name val="Arial"/>
      <charset val="134"/>
    </font>
    <font>
      <sz val="10"/>
      <name val="Arial"/>
      <charset val="134"/>
    </font>
    <font>
      <b/>
      <sz val="20"/>
      <name val="Arial"/>
      <charset val="134"/>
    </font>
    <font>
      <b/>
      <sz val="16"/>
      <name val="Arial"/>
      <charset val="134"/>
    </font>
    <font>
      <b/>
      <sz val="16"/>
      <color theme="1"/>
      <name val="Arial"/>
      <charset val="134"/>
    </font>
    <font>
      <b/>
      <sz val="1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sz val="9"/>
      <color theme="1"/>
      <name val="Arial"/>
      <charset val="134"/>
    </font>
    <font>
      <sz val="11"/>
      <name val="Arial"/>
      <charset val="134"/>
    </font>
    <font>
      <sz val="10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6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2" borderId="1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>
      <alignment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vertical="center" wrapText="1"/>
    </xf>
    <xf numFmtId="179" fontId="3" fillId="0" borderId="5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179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" fillId="0" borderId="9" xfId="0" applyFont="1" applyBorder="1">
      <alignment vertical="center"/>
    </xf>
    <xf numFmtId="3" fontId="1" fillId="2" borderId="9" xfId="0" applyNumberFormat="1" applyFont="1" applyFill="1" applyBorder="1">
      <alignment vertical="center"/>
    </xf>
    <xf numFmtId="0" fontId="7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9" fillId="2" borderId="9" xfId="0" applyFont="1" applyFill="1" applyBorder="1">
      <alignment vertical="center"/>
    </xf>
    <xf numFmtId="3" fontId="10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" fillId="2" borderId="9" xfId="0" applyFont="1" applyFill="1" applyBorder="1">
      <alignment vertical="center"/>
    </xf>
    <xf numFmtId="0" fontId="7" fillId="2" borderId="9" xfId="0" applyFont="1" applyFill="1" applyBorder="1" applyAlignment="1">
      <alignment horizontal="right" vertical="center"/>
    </xf>
    <xf numFmtId="3" fontId="7" fillId="2" borderId="9" xfId="0" applyNumberFormat="1" applyFont="1" applyFill="1" applyBorder="1">
      <alignment vertical="center"/>
    </xf>
    <xf numFmtId="0" fontId="1" fillId="2" borderId="0" xfId="0" applyFont="1" applyFill="1" applyBorder="1">
      <alignment vertical="center"/>
    </xf>
    <xf numFmtId="3" fontId="7" fillId="2" borderId="0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3" fontId="1" fillId="2" borderId="9" xfId="0" applyNumberFormat="1" applyFont="1" applyFill="1" applyBorder="1" applyAlignment="1">
      <alignment horizontal="right" vertical="center"/>
    </xf>
    <xf numFmtId="0" fontId="10" fillId="2" borderId="9" xfId="0" applyFont="1" applyFill="1" applyBorder="1">
      <alignment vertical="center"/>
    </xf>
    <xf numFmtId="3" fontId="10" fillId="2" borderId="9" xfId="0" applyNumberFormat="1" applyFont="1" applyFill="1" applyBorder="1" applyAlignment="1">
      <alignment horizontal="right" vertical="center"/>
    </xf>
    <xf numFmtId="0" fontId="10" fillId="0" borderId="9" xfId="0" applyFont="1" applyBorder="1">
      <alignment vertical="center"/>
    </xf>
    <xf numFmtId="3" fontId="10" fillId="0" borderId="9" xfId="0" applyNumberFormat="1" applyFont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3" fontId="6" fillId="3" borderId="9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 vertical="center"/>
    </xf>
    <xf numFmtId="3" fontId="7" fillId="3" borderId="9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3" fontId="8" fillId="3" borderId="9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7" fillId="2" borderId="9" xfId="0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188595</xdr:colOff>
      <xdr:row>1</xdr:row>
      <xdr:rowOff>180975</xdr:rowOff>
    </xdr:from>
    <xdr:to>
      <xdr:col>1</xdr:col>
      <xdr:colOff>438150</xdr:colOff>
      <xdr:row>5</xdr:row>
      <xdr:rowOff>76200</xdr:rowOff>
    </xdr:to>
    <xdr:pic>
      <xdr:nvPicPr>
        <xdr:cNvPr id="2" name="Imagem 4" descr="IMG_2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" y="428625"/>
          <a:ext cx="2792730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zoomScale="80" zoomScaleNormal="80" workbookViewId="0">
      <selection activeCell="A8" sqref="$A8:$XFD8"/>
    </sheetView>
  </sheetViews>
  <sheetFormatPr defaultColWidth="9" defaultRowHeight="14.25"/>
  <cols>
    <col min="1" max="1" width="38.1428571428571" customWidth="1"/>
    <col min="2" max="2" width="11" customWidth="1"/>
    <col min="4" max="4" width="50.2857142857143" customWidth="1"/>
    <col min="5" max="5" width="12.5714285714286" customWidth="1"/>
    <col min="6" max="6" width="10" customWidth="1"/>
    <col min="9" max="9" width="10" customWidth="1"/>
    <col min="10" max="10" width="10" style="3" customWidth="1"/>
    <col min="11" max="11" width="10" style="4" customWidth="1"/>
    <col min="12" max="12" width="12.7142857142857" customWidth="1"/>
    <col min="13" max="13" width="13.1428571428571" customWidth="1"/>
  </cols>
  <sheetData>
    <row r="1" s="1" customFormat="1" ht="21" customHeight="1" spans="1:11">
      <c r="A1" s="5"/>
      <c r="B1" s="6"/>
      <c r="C1" s="7" t="s">
        <v>0</v>
      </c>
      <c r="D1" s="7"/>
      <c r="E1" s="7"/>
      <c r="F1" s="7"/>
      <c r="G1" s="7"/>
      <c r="H1" s="7"/>
      <c r="I1" s="7"/>
      <c r="J1" s="7"/>
      <c r="K1" s="7"/>
    </row>
    <row r="2" s="1" customFormat="1" ht="12.75" customHeight="1" spans="1:11">
      <c r="A2" s="8"/>
      <c r="B2" s="9"/>
      <c r="C2" s="10"/>
      <c r="D2" s="10"/>
      <c r="E2" s="10"/>
      <c r="F2" s="10"/>
      <c r="G2" s="11"/>
      <c r="H2" s="12"/>
      <c r="I2" s="12"/>
      <c r="J2" s="12"/>
      <c r="K2" s="12"/>
    </row>
    <row r="3" s="1" customFormat="1" ht="20.25" customHeight="1" spans="1:11">
      <c r="A3" s="8"/>
      <c r="B3" s="9"/>
      <c r="C3" s="13" t="s">
        <v>1</v>
      </c>
      <c r="D3" s="13"/>
      <c r="E3" s="13"/>
      <c r="F3" s="13"/>
      <c r="G3" s="13"/>
      <c r="H3" s="13"/>
      <c r="I3" s="13"/>
      <c r="J3" s="13"/>
      <c r="K3" s="13"/>
    </row>
    <row r="4" s="1" customFormat="1" ht="20.25" customHeight="1" spans="1:11">
      <c r="A4" s="8"/>
      <c r="B4" s="9"/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s="1" customFormat="1" ht="20.25" spans="1:11">
      <c r="A5" s="8"/>
      <c r="B5" s="9"/>
      <c r="C5" s="14" t="s">
        <v>3</v>
      </c>
      <c r="D5" s="14"/>
      <c r="E5" s="14"/>
      <c r="F5" s="14"/>
      <c r="G5" s="14"/>
      <c r="H5" s="14"/>
      <c r="I5" s="14"/>
      <c r="J5" s="14"/>
      <c r="K5" s="14"/>
    </row>
    <row r="6" s="1" customFormat="1" ht="20.25" spans="1:11">
      <c r="A6" s="8"/>
      <c r="B6" s="9"/>
      <c r="C6" s="14" t="s">
        <v>4</v>
      </c>
      <c r="D6" s="14"/>
      <c r="E6" s="14"/>
      <c r="F6" s="14"/>
      <c r="G6" s="14"/>
      <c r="H6" s="14"/>
      <c r="I6" s="14"/>
      <c r="J6" s="14"/>
      <c r="K6" s="14"/>
    </row>
    <row r="7" s="1" customFormat="1" ht="20.25" spans="1:11">
      <c r="A7" s="15"/>
      <c r="B7" s="16"/>
      <c r="C7" s="14" t="s">
        <v>5</v>
      </c>
      <c r="D7" s="14"/>
      <c r="E7" s="14"/>
      <c r="F7" s="14"/>
      <c r="G7" s="14"/>
      <c r="H7" s="14"/>
      <c r="I7" s="14"/>
      <c r="J7" s="14"/>
      <c r="K7" s="14"/>
    </row>
    <row r="8" s="1" customFormat="1" ht="20.25" hidden="1" spans="1:11">
      <c r="A8" s="17"/>
      <c r="B8" s="17"/>
      <c r="C8" s="14"/>
      <c r="D8" s="18"/>
      <c r="E8" s="18"/>
      <c r="F8" s="18"/>
      <c r="G8" s="18"/>
      <c r="H8" s="18"/>
      <c r="I8" s="18"/>
      <c r="J8" s="18"/>
      <c r="K8" s="18"/>
    </row>
    <row r="9" ht="15" spans="1:13">
      <c r="A9" s="19" t="s">
        <v>6</v>
      </c>
      <c r="B9" s="19"/>
      <c r="D9" s="20" t="s">
        <v>2</v>
      </c>
      <c r="E9" s="20"/>
      <c r="F9" s="20"/>
      <c r="G9" s="20"/>
      <c r="H9" s="20"/>
      <c r="I9" s="20"/>
      <c r="J9" s="20"/>
      <c r="K9" s="20"/>
      <c r="L9" s="20"/>
      <c r="M9" s="20"/>
    </row>
    <row r="10" ht="15" spans="1:13">
      <c r="A10" s="21" t="s">
        <v>7</v>
      </c>
      <c r="B10" s="22">
        <v>332145</v>
      </c>
      <c r="D10" s="20" t="s">
        <v>8</v>
      </c>
      <c r="E10" s="23" t="s">
        <v>9</v>
      </c>
      <c r="F10" s="23"/>
      <c r="G10" s="23"/>
      <c r="H10" s="23"/>
      <c r="I10" s="23"/>
      <c r="J10" s="23"/>
      <c r="K10" s="23"/>
      <c r="L10" s="23"/>
      <c r="M10" s="23"/>
    </row>
    <row r="11" customHeight="1" spans="1:13">
      <c r="A11" s="21" t="s">
        <v>10</v>
      </c>
      <c r="B11" s="22">
        <v>397743</v>
      </c>
      <c r="D11" s="20"/>
      <c r="E11" s="24" t="s">
        <v>11</v>
      </c>
      <c r="F11" s="24" t="s">
        <v>12</v>
      </c>
      <c r="G11" s="24" t="s">
        <v>13</v>
      </c>
      <c r="H11" s="24" t="s">
        <v>14</v>
      </c>
      <c r="I11" s="24" t="s">
        <v>15</v>
      </c>
      <c r="J11" s="24" t="s">
        <v>16</v>
      </c>
      <c r="K11" s="48" t="s">
        <v>17</v>
      </c>
      <c r="L11" s="46" t="s">
        <v>18</v>
      </c>
      <c r="M11" s="46" t="s">
        <v>19</v>
      </c>
    </row>
    <row r="12" spans="1:13">
      <c r="A12" s="21" t="s">
        <v>20</v>
      </c>
      <c r="B12" s="22">
        <v>658906</v>
      </c>
      <c r="D12" s="25" t="s">
        <v>21</v>
      </c>
      <c r="E12" s="26">
        <v>1</v>
      </c>
      <c r="F12" s="26">
        <v>686</v>
      </c>
      <c r="G12" s="26">
        <v>690</v>
      </c>
      <c r="H12" s="26">
        <v>0</v>
      </c>
      <c r="I12" s="26">
        <v>0</v>
      </c>
      <c r="J12" s="26">
        <v>601</v>
      </c>
      <c r="K12" s="49">
        <v>308</v>
      </c>
      <c r="L12" s="50">
        <v>125</v>
      </c>
      <c r="M12" s="50">
        <v>297</v>
      </c>
    </row>
    <row r="13" spans="1:13">
      <c r="A13" s="21" t="s">
        <v>22</v>
      </c>
      <c r="B13" s="22">
        <v>113860</v>
      </c>
      <c r="D13" s="25" t="s">
        <v>23</v>
      </c>
      <c r="E13" s="27">
        <v>0</v>
      </c>
      <c r="F13" s="26">
        <v>35</v>
      </c>
      <c r="G13" s="26">
        <v>34</v>
      </c>
      <c r="H13" s="26">
        <v>0</v>
      </c>
      <c r="I13" s="26">
        <v>0</v>
      </c>
      <c r="J13" s="26">
        <v>41</v>
      </c>
      <c r="K13" s="49">
        <v>53</v>
      </c>
      <c r="L13" s="50">
        <v>31</v>
      </c>
      <c r="M13" s="50">
        <v>52</v>
      </c>
    </row>
    <row r="14" spans="1:13">
      <c r="A14" s="21" t="s">
        <v>24</v>
      </c>
      <c r="B14" s="22">
        <v>32020</v>
      </c>
      <c r="D14" s="25" t="s">
        <v>25</v>
      </c>
      <c r="E14" s="26">
        <v>5</v>
      </c>
      <c r="F14" s="26">
        <v>11854</v>
      </c>
      <c r="G14" s="26">
        <v>11133</v>
      </c>
      <c r="H14" s="26">
        <v>0</v>
      </c>
      <c r="I14" s="26">
        <v>0</v>
      </c>
      <c r="J14" s="26">
        <v>8362</v>
      </c>
      <c r="K14" s="49">
        <v>4394</v>
      </c>
      <c r="L14" s="50">
        <v>0</v>
      </c>
      <c r="M14" s="50">
        <v>955</v>
      </c>
    </row>
    <row r="15" s="2" customFormat="1" spans="1:13">
      <c r="A15" s="21" t="s">
        <v>26</v>
      </c>
      <c r="B15" s="22">
        <v>106505</v>
      </c>
      <c r="D15" s="25" t="s">
        <v>27</v>
      </c>
      <c r="E15" s="26">
        <v>4</v>
      </c>
      <c r="F15" s="26">
        <v>4865</v>
      </c>
      <c r="G15" s="26">
        <v>3656</v>
      </c>
      <c r="H15" s="26">
        <v>0</v>
      </c>
      <c r="I15" s="26">
        <v>0</v>
      </c>
      <c r="J15" s="26">
        <v>2758</v>
      </c>
      <c r="K15" s="49">
        <v>2531</v>
      </c>
      <c r="L15" s="50">
        <v>982</v>
      </c>
      <c r="M15" s="50">
        <v>406</v>
      </c>
    </row>
    <row r="16" s="2" customFormat="1" spans="1:13">
      <c r="A16" s="28" t="s">
        <v>28</v>
      </c>
      <c r="B16" s="22">
        <v>58086</v>
      </c>
      <c r="D16" s="25" t="s">
        <v>29</v>
      </c>
      <c r="E16" s="26">
        <v>5</v>
      </c>
      <c r="F16" s="26">
        <v>6207</v>
      </c>
      <c r="G16" s="26">
        <v>5665</v>
      </c>
      <c r="H16" s="26">
        <v>0</v>
      </c>
      <c r="I16" s="26">
        <v>0</v>
      </c>
      <c r="J16" s="26">
        <v>4439</v>
      </c>
      <c r="K16" s="49">
        <v>3457</v>
      </c>
      <c r="L16" s="50">
        <v>935</v>
      </c>
      <c r="M16" s="50">
        <v>683</v>
      </c>
    </row>
    <row r="17" s="2" customFormat="1" ht="15" spans="1:13">
      <c r="A17" s="29" t="s">
        <v>30</v>
      </c>
      <c r="B17" s="30">
        <f>SUM(B10:B16)</f>
        <v>1699265</v>
      </c>
      <c r="D17" s="25" t="s">
        <v>31</v>
      </c>
      <c r="E17" s="26">
        <v>6</v>
      </c>
      <c r="F17" s="26">
        <v>10114</v>
      </c>
      <c r="G17" s="26">
        <v>9647</v>
      </c>
      <c r="H17" s="26">
        <v>0</v>
      </c>
      <c r="I17" s="26">
        <v>0</v>
      </c>
      <c r="J17" s="26">
        <v>7964</v>
      </c>
      <c r="K17" s="49">
        <v>5727</v>
      </c>
      <c r="L17" s="50">
        <v>22</v>
      </c>
      <c r="M17" s="50">
        <v>1776</v>
      </c>
    </row>
    <row r="18" s="2" customFormat="1" ht="15" spans="1:13">
      <c r="A18" s="31" t="s">
        <v>32</v>
      </c>
      <c r="B18" s="32"/>
      <c r="D18" s="25" t="s">
        <v>33</v>
      </c>
      <c r="E18" s="26">
        <v>13</v>
      </c>
      <c r="F18" s="26">
        <v>15829</v>
      </c>
      <c r="G18" s="26">
        <v>15281</v>
      </c>
      <c r="H18" s="26">
        <v>0</v>
      </c>
      <c r="I18" s="26">
        <v>0</v>
      </c>
      <c r="J18" s="26">
        <v>12966</v>
      </c>
      <c r="K18" s="49">
        <v>9527</v>
      </c>
      <c r="L18" s="50">
        <v>13</v>
      </c>
      <c r="M18" s="50">
        <v>2768</v>
      </c>
    </row>
    <row r="19" s="2" customFormat="1" ht="15" spans="1:13">
      <c r="A19" s="33" t="s">
        <v>9</v>
      </c>
      <c r="B19" s="34"/>
      <c r="D19" s="25" t="s">
        <v>34</v>
      </c>
      <c r="E19" s="26">
        <v>25</v>
      </c>
      <c r="F19" s="26">
        <v>22072</v>
      </c>
      <c r="G19" s="26">
        <v>21535</v>
      </c>
      <c r="H19" s="26">
        <v>0</v>
      </c>
      <c r="I19" s="26">
        <v>0</v>
      </c>
      <c r="J19" s="26">
        <v>18444</v>
      </c>
      <c r="K19" s="49">
        <v>13125</v>
      </c>
      <c r="L19" s="50">
        <v>7</v>
      </c>
      <c r="M19" s="50">
        <v>2017</v>
      </c>
    </row>
    <row r="20" s="2" customFormat="1" spans="1:13">
      <c r="A20" s="35" t="s">
        <v>35</v>
      </c>
      <c r="B20" s="36">
        <f>E38</f>
        <v>3586</v>
      </c>
      <c r="D20" s="25" t="s">
        <v>36</v>
      </c>
      <c r="E20" s="26">
        <v>47</v>
      </c>
      <c r="F20" s="26">
        <v>28693</v>
      </c>
      <c r="G20" s="26">
        <v>27822</v>
      </c>
      <c r="H20" s="26">
        <v>0</v>
      </c>
      <c r="I20" s="26">
        <v>0</v>
      </c>
      <c r="J20" s="26">
        <v>24236</v>
      </c>
      <c r="K20" s="49">
        <v>14051</v>
      </c>
      <c r="L20" s="50">
        <v>19</v>
      </c>
      <c r="M20" s="50">
        <v>1466</v>
      </c>
    </row>
    <row r="21" spans="1:13">
      <c r="A21" s="37" t="s">
        <v>37</v>
      </c>
      <c r="B21" s="38">
        <f>F38</f>
        <v>569266</v>
      </c>
      <c r="D21" s="25" t="s">
        <v>38</v>
      </c>
      <c r="E21" s="26">
        <v>66</v>
      </c>
      <c r="F21" s="26">
        <v>37215</v>
      </c>
      <c r="G21" s="26">
        <v>35653</v>
      </c>
      <c r="H21" s="26">
        <v>0</v>
      </c>
      <c r="I21" s="26">
        <v>9410</v>
      </c>
      <c r="J21" s="26">
        <v>21748</v>
      </c>
      <c r="K21" s="49">
        <v>7520</v>
      </c>
      <c r="L21" s="50">
        <v>0</v>
      </c>
      <c r="M21" s="50">
        <v>636</v>
      </c>
    </row>
    <row r="22" spans="1:14">
      <c r="A22" s="37" t="s">
        <v>39</v>
      </c>
      <c r="B22" s="38">
        <f>G38</f>
        <v>510147</v>
      </c>
      <c r="D22" s="25" t="s">
        <v>40</v>
      </c>
      <c r="E22" s="26">
        <v>74</v>
      </c>
      <c r="F22" s="26">
        <v>26134</v>
      </c>
      <c r="G22" s="26">
        <v>24986</v>
      </c>
      <c r="H22" s="26">
        <v>0</v>
      </c>
      <c r="I22" s="26">
        <v>0</v>
      </c>
      <c r="J22" s="26">
        <v>20436</v>
      </c>
      <c r="K22" s="49">
        <v>9478</v>
      </c>
      <c r="L22" s="50">
        <v>0</v>
      </c>
      <c r="M22" s="50">
        <v>87</v>
      </c>
      <c r="N22" s="51"/>
    </row>
    <row r="23" spans="1:13">
      <c r="A23" s="37" t="s">
        <v>41</v>
      </c>
      <c r="B23" s="38">
        <f>H38</f>
        <v>222</v>
      </c>
      <c r="D23" s="25" t="s">
        <v>42</v>
      </c>
      <c r="E23" s="26">
        <v>104</v>
      </c>
      <c r="F23" s="26">
        <v>30233</v>
      </c>
      <c r="G23" s="26">
        <v>28652</v>
      </c>
      <c r="H23" s="26">
        <v>0</v>
      </c>
      <c r="I23" s="26">
        <v>0</v>
      </c>
      <c r="J23" s="26">
        <v>22367</v>
      </c>
      <c r="K23" s="49">
        <v>8696</v>
      </c>
      <c r="L23" s="50">
        <v>0</v>
      </c>
      <c r="M23" s="50">
        <v>62</v>
      </c>
    </row>
    <row r="24" spans="1:13">
      <c r="A24" s="39" t="s">
        <v>43</v>
      </c>
      <c r="B24" s="40">
        <f>I38</f>
        <v>9411</v>
      </c>
      <c r="D24" s="25" t="s">
        <v>44</v>
      </c>
      <c r="E24" s="26">
        <v>138</v>
      </c>
      <c r="F24" s="26">
        <v>34415</v>
      </c>
      <c r="G24" s="26">
        <v>32320</v>
      </c>
      <c r="H24" s="26">
        <v>0</v>
      </c>
      <c r="I24" s="26">
        <v>0</v>
      </c>
      <c r="J24" s="26">
        <v>24131</v>
      </c>
      <c r="K24" s="49">
        <v>7475</v>
      </c>
      <c r="L24" s="50">
        <v>0</v>
      </c>
      <c r="M24" s="50">
        <v>48</v>
      </c>
    </row>
    <row r="25" spans="1:13">
      <c r="A25" s="39" t="s">
        <v>45</v>
      </c>
      <c r="B25" s="40">
        <f>J38</f>
        <v>329615</v>
      </c>
      <c r="D25" s="25" t="s">
        <v>46</v>
      </c>
      <c r="E25" s="26">
        <v>233</v>
      </c>
      <c r="F25" s="26">
        <v>35930</v>
      </c>
      <c r="G25" s="26">
        <v>33487</v>
      </c>
      <c r="H25" s="26">
        <v>0</v>
      </c>
      <c r="I25" s="26">
        <v>0</v>
      </c>
      <c r="J25" s="26">
        <v>24751</v>
      </c>
      <c r="K25" s="49">
        <v>6706</v>
      </c>
      <c r="L25" s="50">
        <v>0</v>
      </c>
      <c r="M25" s="50">
        <v>57</v>
      </c>
    </row>
    <row r="26" spans="1:13">
      <c r="A26" s="39" t="s">
        <v>47</v>
      </c>
      <c r="B26" s="40">
        <f>K38</f>
        <v>97050</v>
      </c>
      <c r="D26" s="25" t="s">
        <v>48</v>
      </c>
      <c r="E26" s="26">
        <v>466</v>
      </c>
      <c r="F26" s="26">
        <v>35582</v>
      </c>
      <c r="G26" s="26">
        <v>33055</v>
      </c>
      <c r="H26" s="26">
        <v>0</v>
      </c>
      <c r="I26" s="26">
        <v>0</v>
      </c>
      <c r="J26" s="26">
        <v>23429</v>
      </c>
      <c r="K26" s="49">
        <v>0</v>
      </c>
      <c r="L26" s="50">
        <v>0</v>
      </c>
      <c r="M26" s="50">
        <v>42</v>
      </c>
    </row>
    <row r="27" spans="1:13">
      <c r="A27" s="39" t="s">
        <v>49</v>
      </c>
      <c r="B27" s="40">
        <f>L38</f>
        <v>2134</v>
      </c>
      <c r="D27" s="25" t="s">
        <v>50</v>
      </c>
      <c r="E27" s="26">
        <v>1097</v>
      </c>
      <c r="F27" s="26">
        <v>34367</v>
      </c>
      <c r="G27" s="26">
        <v>31374</v>
      </c>
      <c r="H27" s="26">
        <v>0</v>
      </c>
      <c r="I27" s="26">
        <v>0</v>
      </c>
      <c r="J27" s="26">
        <v>21250</v>
      </c>
      <c r="K27" s="49">
        <v>0</v>
      </c>
      <c r="L27" s="50">
        <v>0</v>
      </c>
      <c r="M27" s="50">
        <v>52</v>
      </c>
    </row>
    <row r="28" spans="1:13">
      <c r="A28" s="39" t="s">
        <v>51</v>
      </c>
      <c r="B28" s="21">
        <f>M38</f>
        <v>11562</v>
      </c>
      <c r="D28" s="25" t="s">
        <v>52</v>
      </c>
      <c r="E28" s="26">
        <v>545</v>
      </c>
      <c r="F28" s="26">
        <v>35405</v>
      </c>
      <c r="G28" s="26">
        <v>32050</v>
      </c>
      <c r="H28" s="26">
        <v>0</v>
      </c>
      <c r="I28" s="26">
        <v>0</v>
      </c>
      <c r="J28" s="26">
        <v>21385</v>
      </c>
      <c r="K28" s="49">
        <v>0</v>
      </c>
      <c r="L28" s="50">
        <v>0</v>
      </c>
      <c r="M28" s="50">
        <v>45</v>
      </c>
    </row>
    <row r="29" ht="15" spans="1:13">
      <c r="A29" s="41" t="s">
        <v>53</v>
      </c>
      <c r="B29" s="42">
        <f>SUM(B20:B28)</f>
        <v>1532993</v>
      </c>
      <c r="D29" s="25" t="s">
        <v>54</v>
      </c>
      <c r="E29" s="26">
        <v>634</v>
      </c>
      <c r="F29" s="26">
        <v>53617</v>
      </c>
      <c r="G29" s="26">
        <v>48420</v>
      </c>
      <c r="H29" s="26">
        <v>0</v>
      </c>
      <c r="I29" s="26">
        <v>0</v>
      </c>
      <c r="J29" s="26">
        <v>29569</v>
      </c>
      <c r="K29" s="49">
        <v>0</v>
      </c>
      <c r="L29" s="50">
        <v>0</v>
      </c>
      <c r="M29" s="50">
        <v>62</v>
      </c>
    </row>
    <row r="30" spans="1:13">
      <c r="A30" s="43" t="s">
        <v>55</v>
      </c>
      <c r="B30" s="43"/>
      <c r="D30" s="25" t="s">
        <v>56</v>
      </c>
      <c r="E30" s="26">
        <v>0</v>
      </c>
      <c r="F30" s="26">
        <v>49061</v>
      </c>
      <c r="G30" s="26">
        <v>43862</v>
      </c>
      <c r="H30" s="26">
        <v>0</v>
      </c>
      <c r="I30" s="26">
        <v>1</v>
      </c>
      <c r="J30" s="26">
        <v>11750</v>
      </c>
      <c r="K30" s="49">
        <v>0</v>
      </c>
      <c r="L30" s="50">
        <v>0</v>
      </c>
      <c r="M30" s="50">
        <v>18</v>
      </c>
    </row>
    <row r="31" spans="4:13">
      <c r="D31" s="25" t="s">
        <v>57</v>
      </c>
      <c r="E31" s="26">
        <v>0</v>
      </c>
      <c r="F31" s="26">
        <v>51100</v>
      </c>
      <c r="G31" s="26">
        <v>30662</v>
      </c>
      <c r="H31" s="26">
        <v>0</v>
      </c>
      <c r="I31" s="26">
        <v>0</v>
      </c>
      <c r="J31" s="26">
        <v>3226</v>
      </c>
      <c r="K31" s="49">
        <v>0</v>
      </c>
      <c r="L31" s="50">
        <v>0</v>
      </c>
      <c r="M31" s="50">
        <v>0</v>
      </c>
    </row>
    <row r="32" spans="4:13">
      <c r="D32" s="25" t="s">
        <v>58</v>
      </c>
      <c r="E32" s="26">
        <v>0</v>
      </c>
      <c r="F32" s="26">
        <v>4169</v>
      </c>
      <c r="G32" s="26">
        <v>1532</v>
      </c>
      <c r="H32" s="26">
        <v>81</v>
      </c>
      <c r="I32" s="26">
        <v>0</v>
      </c>
      <c r="J32" s="26">
        <v>0</v>
      </c>
      <c r="K32" s="49">
        <v>0</v>
      </c>
      <c r="L32" s="50">
        <v>0</v>
      </c>
      <c r="M32" s="50">
        <v>0</v>
      </c>
    </row>
    <row r="33" spans="4:13">
      <c r="D33" s="25" t="s">
        <v>59</v>
      </c>
      <c r="E33" s="26">
        <v>0</v>
      </c>
      <c r="F33" s="26">
        <v>1695</v>
      </c>
      <c r="G33" s="26">
        <v>919</v>
      </c>
      <c r="H33" s="26">
        <v>141</v>
      </c>
      <c r="I33" s="26">
        <v>0</v>
      </c>
      <c r="J33" s="26">
        <v>0</v>
      </c>
      <c r="K33" s="49">
        <v>0</v>
      </c>
      <c r="L33" s="50">
        <v>0</v>
      </c>
      <c r="M33" s="50">
        <v>0</v>
      </c>
    </row>
    <row r="34" spans="4:13">
      <c r="D34" s="25" t="s">
        <v>60</v>
      </c>
      <c r="E34" s="26">
        <v>54</v>
      </c>
      <c r="F34" s="26">
        <v>39700</v>
      </c>
      <c r="G34" s="26">
        <v>37541</v>
      </c>
      <c r="H34" s="26">
        <v>0</v>
      </c>
      <c r="I34" s="26">
        <v>0</v>
      </c>
      <c r="J34" s="26">
        <v>25630</v>
      </c>
      <c r="K34" s="49">
        <v>3986</v>
      </c>
      <c r="L34" s="50">
        <v>0</v>
      </c>
      <c r="M34" s="50">
        <v>31</v>
      </c>
    </row>
    <row r="35" spans="4:13">
      <c r="D35" s="25" t="s">
        <v>61</v>
      </c>
      <c r="E35" s="26">
        <v>0</v>
      </c>
      <c r="F35" s="26">
        <v>59</v>
      </c>
      <c r="G35" s="26">
        <v>42</v>
      </c>
      <c r="H35" s="26">
        <v>0</v>
      </c>
      <c r="I35" s="26">
        <v>0</v>
      </c>
      <c r="J35" s="26">
        <v>9</v>
      </c>
      <c r="K35" s="49">
        <v>1</v>
      </c>
      <c r="L35" s="50">
        <v>0</v>
      </c>
      <c r="M35" s="50">
        <v>0</v>
      </c>
    </row>
    <row r="36" spans="4:13">
      <c r="D36" s="25" t="s">
        <v>62</v>
      </c>
      <c r="E36" s="26">
        <v>69</v>
      </c>
      <c r="F36" s="26">
        <v>208</v>
      </c>
      <c r="G36" s="26">
        <v>111</v>
      </c>
      <c r="H36" s="26">
        <v>0</v>
      </c>
      <c r="I36" s="26">
        <v>0</v>
      </c>
      <c r="J36" s="26">
        <v>109</v>
      </c>
      <c r="K36" s="49">
        <v>14</v>
      </c>
      <c r="L36" s="50">
        <v>0</v>
      </c>
      <c r="M36" s="50">
        <v>1</v>
      </c>
    </row>
    <row r="37" spans="4:13">
      <c r="D37" s="25" t="s">
        <v>63</v>
      </c>
      <c r="E37" s="26">
        <v>0</v>
      </c>
      <c r="F37" s="26">
        <v>21</v>
      </c>
      <c r="G37" s="26">
        <v>18</v>
      </c>
      <c r="H37" s="26"/>
      <c r="I37" s="26">
        <v>0</v>
      </c>
      <c r="J37" s="26">
        <v>14</v>
      </c>
      <c r="K37" s="49">
        <v>1</v>
      </c>
      <c r="L37" s="50">
        <v>0</v>
      </c>
      <c r="M37" s="50">
        <v>1</v>
      </c>
    </row>
    <row r="38" ht="15" spans="4:13">
      <c r="D38" s="29" t="s">
        <v>64</v>
      </c>
      <c r="E38" s="44">
        <f t="shared" ref="E38:F38" si="0">SUM(E12:E37)</f>
        <v>3586</v>
      </c>
      <c r="F38" s="44">
        <f t="shared" si="0"/>
        <v>569266</v>
      </c>
      <c r="G38" s="44">
        <f t="shared" ref="G38:L38" si="1">SUM(G12:G37)</f>
        <v>510147</v>
      </c>
      <c r="H38" s="44">
        <f t="shared" si="1"/>
        <v>222</v>
      </c>
      <c r="I38" s="44">
        <f t="shared" si="1"/>
        <v>9411</v>
      </c>
      <c r="J38" s="44">
        <f t="shared" si="1"/>
        <v>329615</v>
      </c>
      <c r="K38" s="44">
        <f t="shared" si="1"/>
        <v>97050</v>
      </c>
      <c r="L38" s="52">
        <f t="shared" si="1"/>
        <v>2134</v>
      </c>
      <c r="M38" s="52">
        <f t="shared" ref="M38" si="2">SUM(M12:M37)</f>
        <v>11562</v>
      </c>
    </row>
    <row r="39" ht="15" spans="4:13">
      <c r="D39" s="45" t="s">
        <v>65</v>
      </c>
      <c r="E39" s="46">
        <f>E38+F38+G38+H38+J38+I38+K38+L38+M38</f>
        <v>1532993</v>
      </c>
      <c r="F39" s="46"/>
      <c r="G39" s="46"/>
      <c r="H39" s="46"/>
      <c r="I39" s="46"/>
      <c r="J39" s="46"/>
      <c r="K39" s="46"/>
      <c r="L39" s="46"/>
      <c r="M39" s="46"/>
    </row>
    <row r="40" spans="5:5">
      <c r="E40" s="47"/>
    </row>
  </sheetData>
  <mergeCells count="12">
    <mergeCell ref="C1:K1"/>
    <mergeCell ref="C3:K3"/>
    <mergeCell ref="C4:K4"/>
    <mergeCell ref="C5:K5"/>
    <mergeCell ref="C6:K6"/>
    <mergeCell ref="C7:K7"/>
    <mergeCell ref="A9:B9"/>
    <mergeCell ref="D9:M9"/>
    <mergeCell ref="A19:B19"/>
    <mergeCell ref="E39:M39"/>
    <mergeCell ref="D10:D11"/>
    <mergeCell ref="A1:B7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TOTAL POR GRUPO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pricylla.xavier</dc:creator>
  <cp:lastModifiedBy>google1591190516</cp:lastModifiedBy>
  <dcterms:created xsi:type="dcterms:W3CDTF">2021-03-19T14:23:00Z</dcterms:created>
  <dcterms:modified xsi:type="dcterms:W3CDTF">2023-04-11T13:47:06Z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1046-11.2.0.11513</vt:lpwstr>
  </property>
  <property fmtid="{D5CDD505-2E9C-101B-9397-08002B2CF9AE}" pid="3" name="ICV">
    <vt:lpwstr>8A3707581C024875BEB600F50F9B4A01</vt:lpwstr>
  </property>
</Properties>
</file>